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/Desktop/"/>
    </mc:Choice>
  </mc:AlternateContent>
  <xr:revisionPtr revIDLastSave="0" documentId="8_{DDB48B8F-7E30-5D42-91EF-3E4388E831D6}" xr6:coauthVersionLast="47" xr6:coauthVersionMax="47" xr10:uidLastSave="{00000000-0000-0000-0000-000000000000}"/>
  <bookViews>
    <workbookView xWindow="0" yWindow="500" windowWidth="19400" windowHeight="10400" xr2:uid="{00000000-000D-0000-FFFF-FFFF00000000}"/>
  </bookViews>
  <sheets>
    <sheet name="Sheet1" sheetId="1" r:id="rId1"/>
  </sheets>
  <definedNames>
    <definedName name="_xlnm.Print_Area" localSheetId="0">Sheet1!$A$1:$B$77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<sst xmlns="http://schemas.openxmlformats.org/spreadsheetml/2006/main" count="94" uniqueCount="87">
  <si>
    <t>Years in production</t>
  </si>
  <si>
    <t>Internal performance testing data - how many years / data points / sampling frequency?</t>
  </si>
  <si>
    <t>Internal performance testing data - Range, mean, median BOD/TSS/TN values</t>
  </si>
  <si>
    <t>3rd party testing data - how many years / data points / sampling frequency?</t>
  </si>
  <si>
    <t>3rd party testing source/organization (s)</t>
  </si>
  <si>
    <t>Yearly O&amp;M requirements</t>
  </si>
  <si>
    <t>Yearly O&amp;M costs (without sampling)</t>
  </si>
  <si>
    <t>Yearly O&amp;M costs (with sampling)</t>
  </si>
  <si>
    <t>Monthly operating costs (electricty etc.)</t>
  </si>
  <si>
    <t>Expected system lifespan (range)</t>
  </si>
  <si>
    <t>Model / Technology Name</t>
  </si>
  <si>
    <t>Patent Year</t>
  </si>
  <si>
    <t>Unique aspects/advantages</t>
  </si>
  <si>
    <t>Manufacturer / Parent Company</t>
  </si>
  <si>
    <t>3rd party testing data - Range, mean, median BOD/TSS/TN/TP values</t>
  </si>
  <si>
    <t>Basics</t>
  </si>
  <si>
    <t>Background</t>
  </si>
  <si>
    <t>Approach</t>
  </si>
  <si>
    <t>Performance</t>
  </si>
  <si>
    <t>Positioning</t>
  </si>
  <si>
    <t>Testing</t>
  </si>
  <si>
    <t>Cost</t>
  </si>
  <si>
    <t>Total Cost of system over over 20 years (design + install + operation + maintenance + repairs)</t>
  </si>
  <si>
    <t>Cost Effectiveness</t>
  </si>
  <si>
    <t>Retrofits</t>
  </si>
  <si>
    <t>Pitch</t>
  </si>
  <si>
    <t>Contact Point</t>
  </si>
  <si>
    <t>Clusters</t>
  </si>
  <si>
    <t>Cluster potential?</t>
  </si>
  <si>
    <t>Ideal applications</t>
  </si>
  <si>
    <t>Capacity Range</t>
  </si>
  <si>
    <t>Phosphorus Removal</t>
  </si>
  <si>
    <t>Why us?</t>
  </si>
  <si>
    <t>Commentary</t>
  </si>
  <si>
    <t>Range (gal/day)</t>
  </si>
  <si>
    <t>TP concentration output range category (&lt;0.5/&lt;1.0 mg/L)</t>
  </si>
  <si>
    <t>Ability to use tech in retrofit applications</t>
  </si>
  <si>
    <t>Residential Permits</t>
  </si>
  <si>
    <t>MA</t>
  </si>
  <si>
    <t>General/ Provisional (&lt;50)/Pilot (&lt;10)</t>
  </si>
  <si>
    <t>Commercial Permits</t>
  </si>
  <si>
    <t>NEW SFR Construction (design+permit+equipment supply+install)</t>
  </si>
  <si>
    <t xml:space="preserve">Approvals </t>
  </si>
  <si>
    <t>Beyond 20 years</t>
  </si>
  <si>
    <t>Template for I/A Tech Comparison</t>
  </si>
  <si>
    <t>Other States</t>
  </si>
  <si>
    <t>RI</t>
  </si>
  <si>
    <t>TN concentration output range category (&lt;5 / &lt;10 / &lt;15 /&lt;19 mg/L)</t>
  </si>
  <si>
    <t>kg N removed/year beyond Ref'd 50 mg/L</t>
  </si>
  <si>
    <t>Cost per kg N removed beyond ref'd 50mg/L  - 20 year</t>
  </si>
  <si>
    <r>
      <rPr>
        <u/>
        <sz val="11"/>
        <color theme="1"/>
        <rFont val="Calibri"/>
        <family val="2"/>
        <scheme val="minor"/>
      </rPr>
      <t>SFR</t>
    </r>
    <r>
      <rPr>
        <sz val="11"/>
        <color theme="1"/>
        <rFont val="Calibri"/>
        <family val="2"/>
        <scheme val="minor"/>
      </rPr>
      <t xml:space="preserve"> - Single Family Residence (330 permitted gpd, 165 gpd flow for cost effectiveness calculations</t>
    </r>
  </si>
  <si>
    <r>
      <rPr>
        <u/>
        <sz val="11"/>
        <color theme="1"/>
        <rFont val="Calibri"/>
        <family val="2"/>
        <scheme val="minor"/>
      </rPr>
      <t>Influent</t>
    </r>
    <r>
      <rPr>
        <sz val="11"/>
        <color theme="1"/>
        <rFont val="Calibri"/>
        <family val="2"/>
        <scheme val="minor"/>
      </rPr>
      <t xml:space="preserve"> - Assume septic tank discharges at 65 mg/L TN and drainfield takes out another 25%, so 50 mg/L TN is reasonable  baseline for comparisons.</t>
    </r>
  </si>
  <si>
    <t>Expected capital cost of a retrofit for SFR</t>
  </si>
  <si>
    <t>---------------------------------------------</t>
  </si>
  <si>
    <t>Up to 1 million gallons per day or more</t>
  </si>
  <si>
    <t>Category (Media filter, ATU, Membrane, sequencing batch reactors, drainfield, etc.)</t>
  </si>
  <si>
    <t>Category</t>
  </si>
  <si>
    <t>JDL Global Submission 01-06-22</t>
    <phoneticPr fontId="2" type="noConversion"/>
  </si>
  <si>
    <t>JDL Global (New York, NY)</t>
    <phoneticPr fontId="2" type="noConversion"/>
  </si>
  <si>
    <t>JDL FMBR
Models: JDL-FMBR-A, JDL-FMBR-B,JDL-FMBR-C,JDL-FMBR-D</t>
    <phoneticPr fontId="2" type="noConversion"/>
  </si>
  <si>
    <t>Thirteen (13) years</t>
    <phoneticPr fontId="2" type="noConversion"/>
  </si>
  <si>
    <t>Biological simultaneous removal of C, N, P in single MBR system</t>
    <phoneticPr fontId="2" type="noConversion"/>
  </si>
  <si>
    <t>Applicable to clusters of residences (more than 4 households) and commercial establishments</t>
    <phoneticPr fontId="2" type="noConversion"/>
  </si>
  <si>
    <t xml:space="preserve">Less than 5 mg/l </t>
    <phoneticPr fontId="2" type="noConversion"/>
  </si>
  <si>
    <t>Less than 0.5 mg/l without any added feature</t>
    <phoneticPr fontId="2" type="noConversion"/>
  </si>
  <si>
    <t>MA DEP and Plymouth pilot permit in Massachusetts</t>
    <phoneticPr fontId="2" type="noConversion"/>
  </si>
  <si>
    <r>
      <t xml:space="preserve">692 lb/yr (315 kg/yr) based on </t>
    </r>
    <r>
      <rPr>
        <b/>
        <u/>
        <sz val="11"/>
        <color theme="1"/>
        <rFont val="Calibri"/>
        <family val="2"/>
        <scheme val="minor"/>
      </rPr>
      <t>Case History</t>
    </r>
    <r>
      <rPr>
        <sz val="11"/>
        <color theme="1"/>
        <rFont val="Calibri"/>
        <family val="2"/>
        <scheme val="minor"/>
      </rPr>
      <t xml:space="preserve"> below</t>
    </r>
    <phoneticPr fontId="2" type="noConversion"/>
  </si>
  <si>
    <r>
      <rPr>
        <b/>
        <u/>
        <sz val="11"/>
        <color theme="1"/>
        <rFont val="Calibri"/>
        <family val="2"/>
        <scheme val="minor"/>
      </rPr>
      <t>Case History</t>
    </r>
    <r>
      <rPr>
        <sz val="11"/>
        <color theme="1"/>
        <rFont val="Calibri"/>
        <family val="2"/>
        <scheme val="minor"/>
      </rPr>
      <t xml:space="preserve"> - JDL-FMBR-C Model (Average of 18 Months Sampling):
  Flow Rate 5,000 gallons per day
  Nitrogen In 54 mg/L
  Nitrogen Out 4.46 mg/L
  BOD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In 376 mg/L
  BOD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Out &lt;4 mg/L
  TSS Out &lt;4 mg/L
  Nitrogen Removed 753 lb/yr</t>
    </r>
    <phoneticPr fontId="2" type="noConversion"/>
  </si>
  <si>
    <t>13 years as of Jan 2022</t>
    <phoneticPr fontId="2" type="noConversion"/>
  </si>
  <si>
    <t>BOD(2-10 mg/L),TSS(2-10 mg/L),TN(0.3-10 mg/L)</t>
    <phoneticPr fontId="2" type="noConversion"/>
  </si>
  <si>
    <t>Local Representatives MA &amp; NY</t>
    <phoneticPr fontId="2" type="noConversion"/>
  </si>
  <si>
    <r>
      <t xml:space="preserve">15 households JDL-FMBR-C Model: If not on solar panel, </t>
    </r>
    <r>
      <rPr>
        <u/>
        <sz val="11"/>
        <color theme="1"/>
        <rFont val="Calibri"/>
        <family val="2"/>
        <scheme val="minor"/>
      </rPr>
      <t>electricity cost</t>
    </r>
    <r>
      <rPr>
        <sz val="11"/>
        <color theme="1"/>
        <rFont val="Calibri"/>
        <family val="2"/>
        <scheme val="minor"/>
      </rPr>
      <t xml:space="preserve"> is approximately $284 per month at $0.22 per kwh; adjust for other costs per kwh</t>
    </r>
    <phoneticPr fontId="2" type="noConversion"/>
  </si>
  <si>
    <t>For sampling add $300 per sampling event as required by locality (2021 dollars)</t>
    <phoneticPr fontId="2" type="noConversion"/>
  </si>
  <si>
    <t>30 years</t>
    <phoneticPr fontId="2" type="noConversion"/>
  </si>
  <si>
    <t>High-quality treated wastewater
Automatic
Out of sight integrated with landscaping; quiet without odors
Remote sensing for real time monitoring of operation
Phosphorus removal without any added feature
Affordable</t>
    <phoneticPr fontId="2" type="noConversion"/>
  </si>
  <si>
    <t>High-quality treated wastewater with low O&amp;M cost</t>
    <phoneticPr fontId="2" type="noConversion"/>
  </si>
  <si>
    <t>4 households or more cluster system</t>
    <phoneticPr fontId="2" type="noConversion"/>
  </si>
  <si>
    <t xml:space="preserve">info@jdlglobalinc.com and (917)-970-7438 </t>
    <phoneticPr fontId="2" type="noConversion"/>
  </si>
  <si>
    <t xml:space="preserve">The FMBR can biologically remove phosphorus to less than 0.5 mg/L without any added feature. </t>
    <phoneticPr fontId="2" type="noConversion"/>
  </si>
  <si>
    <t>$120,000 (5,000 GPD for 15 households) excluding unusual site conditions and landscaping</t>
    <phoneticPr fontId="2" type="noConversion"/>
  </si>
  <si>
    <t>Maintenance $5200，electricity $3400，sludge disposal $1000，replacement of parts $2400 based on 20 years</t>
    <phoneticPr fontId="2" type="noConversion"/>
  </si>
  <si>
    <t>15 households JDL-FMBR-C Model: Approximately $12,000 per year in 2021 dollars including electricity, remote sensing and periodic repairs with replacement of parts and materials averaged over 20 years</t>
    <phoneticPr fontId="2" type="noConversion"/>
  </si>
  <si>
    <t xml:space="preserve">15 households JDL-FMBR-C Model: Approximate present value of $360,000 discounted at 5% over 20 years </t>
    <phoneticPr fontId="2" type="noConversion"/>
  </si>
  <si>
    <r>
      <rPr>
        <sz val="10"/>
        <color theme="1"/>
        <rFont val="Calibri (Body)"/>
      </rPr>
      <t xml:space="preserve">Approximately $26 per pound ($12 per kg) removed based on </t>
    </r>
    <r>
      <rPr>
        <u/>
        <sz val="10"/>
        <color theme="1"/>
        <rFont val="Calibri (Body)"/>
      </rPr>
      <t>Case History</t>
    </r>
    <r>
      <rPr>
        <sz val="10"/>
        <color theme="1"/>
        <rFont val="Calibri (Body)"/>
      </rPr>
      <t xml:space="preserve"> above at 15 households JDL-FMBR-C Model. </t>
    </r>
    <r>
      <rPr>
        <sz val="10"/>
        <color rgb="FFFF0000"/>
        <rFont val="Calibri"/>
        <family val="2"/>
        <scheme val="minor"/>
      </rPr>
      <t>I think we use Equivalent Annual Cost = $12,000 + $9,629 = $21,629 / 311 Kg TN removed per year = $69.5/Kg TN removed</t>
    </r>
  </si>
  <si>
    <r>
      <t xml:space="preserve">1350 gpd to </t>
    </r>
    <r>
      <rPr>
        <sz val="11"/>
        <color rgb="FFFF0000"/>
        <rFont val="Calibri (Body)"/>
      </rPr>
      <t>34</t>
    </r>
    <r>
      <rPr>
        <sz val="11"/>
        <color theme="1"/>
        <rFont val="Calibri"/>
        <family val="2"/>
        <scheme val="minor"/>
      </rPr>
      <t xml:space="preserve"> million gpd or more (gpd = gallons per day)</t>
    </r>
  </si>
  <si>
    <t>Plymouth Town
Analytical Balance Corporation</t>
  </si>
  <si>
    <t>John Tillotson john@watertrust.com 630-310-9353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</si>
</sst>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 (Body)"/>
    </font>
    <font>
      <u/>
      <sz val="10"/>
      <color theme="1"/>
      <name val="Calibri (Body)"/>
    </font>
    <font>
      <sz val="11"/>
      <color rgb="FFFF0000"/>
      <name val="Calibri (Body)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quotePrefix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8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6" fontId="0" fillId="0" borderId="4" xfId="0" applyNumberForma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8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view="pageBreakPreview" topLeftCell="A61" zoomScale="60" zoomScaleNormal="150" workbookViewId="0">
      <selection activeCell="A35" sqref="A35:XFD35"/>
    </sheetView>
  </sheetViews>
  <sheetFormatPr baseColWidth="10" defaultColWidth="8.83203125" defaultRowHeight="15" x14ac:dyDescent="0.2"/>
  <cols>
    <col min="1" max="1" width="36.5" style="6" customWidth="1"/>
    <col min="2" max="2" width="60.6640625" style="6" customWidth="1"/>
    <col min="3" max="3" width="7.1640625" style="1" bestFit="1" customWidth="1"/>
    <col min="4" max="6" width="6.6640625" style="1" bestFit="1" customWidth="1"/>
    <col min="7" max="8" width="7" style="1" bestFit="1" customWidth="1"/>
    <col min="9" max="9" width="5.5" style="1" bestFit="1" customWidth="1"/>
    <col min="10" max="10" width="5.6640625" style="1" bestFit="1" customWidth="1"/>
    <col min="11" max="11" width="5.5" style="1" bestFit="1" customWidth="1"/>
    <col min="12" max="12" width="7" style="1" bestFit="1" customWidth="1"/>
    <col min="13" max="13" width="9.5" style="1" bestFit="1" customWidth="1"/>
    <col min="14" max="14" width="5.5" style="1" bestFit="1" customWidth="1"/>
    <col min="15" max="16384" width="8.83203125" style="1"/>
  </cols>
  <sheetData>
    <row r="1" spans="1:4" ht="44" x14ac:dyDescent="0.2">
      <c r="A1" s="36" t="s">
        <v>44</v>
      </c>
      <c r="B1" s="36"/>
      <c r="C1" s="30"/>
      <c r="D1" s="30"/>
    </row>
    <row r="2" spans="1:4" ht="16" thickBot="1" x14ac:dyDescent="0.25">
      <c r="C2" s="28"/>
      <c r="D2" s="28"/>
    </row>
    <row r="3" spans="1:4" ht="17" thickTop="1" x14ac:dyDescent="0.2">
      <c r="A3" s="7" t="s">
        <v>56</v>
      </c>
      <c r="B3" s="32" t="s">
        <v>57</v>
      </c>
      <c r="C3" s="28"/>
      <c r="D3" s="28"/>
    </row>
    <row r="4" spans="1:4" x14ac:dyDescent="0.2">
      <c r="A4" s="23"/>
      <c r="B4" s="24"/>
      <c r="C4" s="28"/>
      <c r="D4" s="28"/>
    </row>
    <row r="5" spans="1:4" ht="48" x14ac:dyDescent="0.2">
      <c r="A5" s="9" t="s">
        <v>50</v>
      </c>
      <c r="B5" s="10" t="s">
        <v>53</v>
      </c>
      <c r="C5" s="28"/>
      <c r="D5" s="28"/>
    </row>
    <row r="6" spans="1:4" s="3" customFormat="1" ht="64" x14ac:dyDescent="0.2">
      <c r="A6" s="11" t="s">
        <v>51</v>
      </c>
      <c r="B6" s="10" t="s">
        <v>53</v>
      </c>
      <c r="C6" s="28"/>
      <c r="D6" s="28"/>
    </row>
    <row r="7" spans="1:4" s="4" customFormat="1" x14ac:dyDescent="0.2">
      <c r="A7" s="25"/>
      <c r="B7" s="26"/>
      <c r="C7" s="31"/>
      <c r="D7" s="31"/>
    </row>
    <row r="8" spans="1:4" s="4" customFormat="1" ht="16" x14ac:dyDescent="0.2">
      <c r="A8" s="12" t="s">
        <v>15</v>
      </c>
      <c r="B8" s="13"/>
      <c r="C8" s="31"/>
      <c r="D8" s="31"/>
    </row>
    <row r="9" spans="1:4" ht="16" x14ac:dyDescent="0.2">
      <c r="A9" s="11" t="s">
        <v>13</v>
      </c>
      <c r="B9" s="8" t="s">
        <v>58</v>
      </c>
      <c r="C9" s="28"/>
      <c r="D9" s="28"/>
    </row>
    <row r="10" spans="1:4" ht="32" x14ac:dyDescent="0.2">
      <c r="A10" s="11" t="s">
        <v>10</v>
      </c>
      <c r="B10" s="8" t="s">
        <v>59</v>
      </c>
      <c r="C10" s="28"/>
      <c r="D10" s="28"/>
    </row>
    <row r="11" spans="1:4" x14ac:dyDescent="0.2">
      <c r="A11" s="27"/>
      <c r="B11" s="24"/>
      <c r="C11" s="28"/>
      <c r="D11" s="28"/>
    </row>
    <row r="12" spans="1:4" ht="16" x14ac:dyDescent="0.2">
      <c r="A12" s="12" t="s">
        <v>16</v>
      </c>
      <c r="B12" s="8"/>
      <c r="C12" s="28"/>
      <c r="D12" s="28"/>
    </row>
    <row r="13" spans="1:4" ht="16" x14ac:dyDescent="0.2">
      <c r="A13" s="11" t="s">
        <v>11</v>
      </c>
      <c r="B13" s="33">
        <v>2006</v>
      </c>
      <c r="C13" s="28"/>
      <c r="D13" s="28"/>
    </row>
    <row r="14" spans="1:4" ht="16" x14ac:dyDescent="0.2">
      <c r="A14" s="11" t="s">
        <v>0</v>
      </c>
      <c r="B14" s="8" t="s">
        <v>60</v>
      </c>
      <c r="C14" s="28"/>
      <c r="D14" s="28"/>
    </row>
    <row r="15" spans="1:4" x14ac:dyDescent="0.2">
      <c r="A15" s="27"/>
      <c r="B15" s="24"/>
      <c r="C15" s="28"/>
      <c r="D15" s="28"/>
    </row>
    <row r="16" spans="1:4" ht="16" x14ac:dyDescent="0.2">
      <c r="A16" s="12" t="s">
        <v>17</v>
      </c>
      <c r="B16" s="8"/>
      <c r="C16" s="28"/>
      <c r="D16" s="28"/>
    </row>
    <row r="17" spans="1:4" ht="32" x14ac:dyDescent="0.2">
      <c r="A17" s="11" t="s">
        <v>55</v>
      </c>
      <c r="B17" s="8" t="s">
        <v>61</v>
      </c>
      <c r="C17" s="28"/>
      <c r="D17" s="28"/>
    </row>
    <row r="18" spans="1:4" x14ac:dyDescent="0.2">
      <c r="A18" s="27"/>
      <c r="B18" s="24"/>
      <c r="C18" s="28"/>
      <c r="D18" s="28"/>
    </row>
    <row r="19" spans="1:4" ht="16" x14ac:dyDescent="0.2">
      <c r="A19" s="12" t="s">
        <v>19</v>
      </c>
      <c r="B19" s="8"/>
      <c r="C19" s="28"/>
      <c r="D19" s="28"/>
    </row>
    <row r="20" spans="1:4" ht="32" x14ac:dyDescent="0.2">
      <c r="A20" s="11" t="s">
        <v>29</v>
      </c>
      <c r="B20" s="8" t="s">
        <v>62</v>
      </c>
      <c r="C20" s="28"/>
      <c r="D20" s="28"/>
    </row>
    <row r="21" spans="1:4" ht="16" x14ac:dyDescent="0.2">
      <c r="A21" s="11" t="s">
        <v>30</v>
      </c>
      <c r="B21" s="8" t="s">
        <v>84</v>
      </c>
      <c r="C21" s="28"/>
      <c r="D21" s="28"/>
    </row>
    <row r="22" spans="1:4" x14ac:dyDescent="0.2">
      <c r="A22" s="27"/>
      <c r="B22" s="24"/>
      <c r="C22" s="28"/>
      <c r="D22" s="28"/>
    </row>
    <row r="23" spans="1:4" ht="16" x14ac:dyDescent="0.2">
      <c r="A23" s="12" t="s">
        <v>18</v>
      </c>
      <c r="B23" s="8"/>
      <c r="C23" s="28"/>
      <c r="D23" s="28"/>
    </row>
    <row r="24" spans="1:4" ht="32" x14ac:dyDescent="0.2">
      <c r="A24" s="11" t="s">
        <v>47</v>
      </c>
      <c r="B24" s="8" t="s">
        <v>63</v>
      </c>
      <c r="C24" s="28"/>
      <c r="D24" s="28"/>
    </row>
    <row r="25" spans="1:4" ht="32" x14ac:dyDescent="0.2">
      <c r="A25" s="11" t="s">
        <v>35</v>
      </c>
      <c r="B25" s="8" t="s">
        <v>64</v>
      </c>
      <c r="C25" s="28"/>
      <c r="D25" s="28"/>
    </row>
    <row r="26" spans="1:4" s="3" customFormat="1" ht="16" x14ac:dyDescent="0.2">
      <c r="A26" s="11" t="s">
        <v>48</v>
      </c>
      <c r="B26" s="14" t="s">
        <v>66</v>
      </c>
      <c r="C26" s="28"/>
      <c r="D26" s="28"/>
    </row>
    <row r="27" spans="1:4" x14ac:dyDescent="0.2">
      <c r="A27" s="27"/>
      <c r="B27" s="24"/>
      <c r="C27" s="28"/>
      <c r="D27" s="28"/>
    </row>
    <row r="28" spans="1:4" s="3" customFormat="1" ht="16" x14ac:dyDescent="0.2">
      <c r="A28" s="12" t="s">
        <v>42</v>
      </c>
      <c r="B28" s="14"/>
      <c r="C28" s="28"/>
      <c r="D28" s="28"/>
    </row>
    <row r="29" spans="1:4" s="3" customFormat="1" ht="16" x14ac:dyDescent="0.2">
      <c r="A29" s="11" t="s">
        <v>37</v>
      </c>
      <c r="B29" s="14"/>
      <c r="C29" s="28"/>
      <c r="D29" s="28"/>
    </row>
    <row r="30" spans="1:4" s="3" customFormat="1" ht="16" x14ac:dyDescent="0.2">
      <c r="A30" s="15" t="s">
        <v>38</v>
      </c>
      <c r="B30" s="14"/>
      <c r="C30" s="28"/>
      <c r="D30" s="28"/>
    </row>
    <row r="31" spans="1:4" s="3" customFormat="1" ht="16" x14ac:dyDescent="0.2">
      <c r="A31" s="16" t="s">
        <v>39</v>
      </c>
      <c r="B31" s="14"/>
      <c r="C31" s="28"/>
      <c r="D31" s="28"/>
    </row>
    <row r="32" spans="1:4" s="5" customFormat="1" ht="16" x14ac:dyDescent="0.2">
      <c r="A32" s="15" t="s">
        <v>46</v>
      </c>
      <c r="B32" s="10" t="s">
        <v>53</v>
      </c>
      <c r="C32" s="29"/>
      <c r="D32" s="29"/>
    </row>
    <row r="33" spans="1:14" s="3" customFormat="1" ht="16" x14ac:dyDescent="0.2">
      <c r="A33" s="15" t="s">
        <v>45</v>
      </c>
      <c r="B33" s="10" t="s">
        <v>53</v>
      </c>
      <c r="C33" s="28"/>
      <c r="D33" s="28"/>
    </row>
    <row r="34" spans="1:14" s="3" customFormat="1" ht="16" x14ac:dyDescent="0.2">
      <c r="A34" s="11" t="s">
        <v>40</v>
      </c>
      <c r="B34" s="8" t="s">
        <v>65</v>
      </c>
      <c r="C34" s="28"/>
      <c r="D34" s="28"/>
    </row>
    <row r="35" spans="1:14" s="3" customFormat="1" x14ac:dyDescent="0.2">
      <c r="A35" s="11"/>
      <c r="B35" s="8"/>
      <c r="C35" s="28"/>
      <c r="D35" s="28"/>
    </row>
    <row r="36" spans="1:14" s="3" customFormat="1" x14ac:dyDescent="0.2">
      <c r="A36" s="11"/>
      <c r="B36" s="8"/>
      <c r="C36" s="28"/>
      <c r="D36" s="28"/>
    </row>
    <row r="37" spans="1:14" x14ac:dyDescent="0.2">
      <c r="A37" s="27"/>
      <c r="B37" s="24"/>
      <c r="C37" s="28"/>
      <c r="D37" s="28"/>
    </row>
    <row r="38" spans="1:14" ht="16" x14ac:dyDescent="0.2">
      <c r="A38" s="12" t="s">
        <v>20</v>
      </c>
      <c r="B38" s="8"/>
      <c r="C38" s="28"/>
      <c r="D38" s="28"/>
    </row>
    <row r="39" spans="1:14" ht="32" x14ac:dyDescent="0.2">
      <c r="A39" s="11" t="s">
        <v>1</v>
      </c>
      <c r="B39" s="8" t="s">
        <v>68</v>
      </c>
      <c r="C39" s="28"/>
      <c r="D39" s="28"/>
    </row>
    <row r="40" spans="1:14" ht="32" x14ac:dyDescent="0.2">
      <c r="A40" s="11" t="s">
        <v>2</v>
      </c>
      <c r="B40" s="8" t="s">
        <v>69</v>
      </c>
      <c r="C40" s="28"/>
      <c r="D40" s="28"/>
    </row>
    <row r="41" spans="1:14" ht="32" x14ac:dyDescent="0.2">
      <c r="A41" s="11" t="s">
        <v>3</v>
      </c>
      <c r="B41" s="8" t="s">
        <v>68</v>
      </c>
      <c r="C41" s="28"/>
      <c r="D41" s="28"/>
    </row>
    <row r="42" spans="1:14" ht="132" x14ac:dyDescent="0.2">
      <c r="A42" s="11" t="s">
        <v>14</v>
      </c>
      <c r="B42" s="14" t="s">
        <v>67</v>
      </c>
      <c r="C42" s="28"/>
      <c r="D42" s="37"/>
      <c r="E42" s="38"/>
      <c r="F42" s="38"/>
      <c r="G42" s="38"/>
      <c r="I42" s="38"/>
      <c r="J42" s="38"/>
      <c r="K42" s="38"/>
      <c r="L42" s="38"/>
      <c r="N42" s="39"/>
    </row>
    <row r="43" spans="1:14" ht="32" x14ac:dyDescent="0.2">
      <c r="A43" s="11" t="s">
        <v>4</v>
      </c>
      <c r="B43" s="17" t="s">
        <v>85</v>
      </c>
      <c r="C43" s="28"/>
      <c r="D43" s="37"/>
      <c r="E43" s="38"/>
      <c r="F43" s="38"/>
      <c r="G43" s="38"/>
      <c r="I43" s="38"/>
      <c r="J43" s="38"/>
      <c r="K43" s="38"/>
      <c r="L43" s="38"/>
      <c r="N43" s="39"/>
    </row>
    <row r="44" spans="1:14" x14ac:dyDescent="0.2">
      <c r="A44" s="27"/>
      <c r="B44" s="24"/>
      <c r="C44" s="28"/>
      <c r="D44" s="37"/>
      <c r="E44" s="38"/>
      <c r="F44" s="38"/>
      <c r="G44" s="38"/>
      <c r="I44" s="38"/>
      <c r="J44" s="38"/>
      <c r="K44" s="38"/>
      <c r="L44" s="38"/>
      <c r="N44" s="39"/>
    </row>
    <row r="45" spans="1:14" ht="16" x14ac:dyDescent="0.2">
      <c r="A45" s="12" t="s">
        <v>21</v>
      </c>
      <c r="B45" s="8"/>
      <c r="C45" s="28"/>
      <c r="D45" s="37"/>
      <c r="E45" s="40"/>
      <c r="F45" s="40"/>
      <c r="G45" s="40"/>
      <c r="H45" s="3"/>
      <c r="I45" s="40"/>
      <c r="J45" s="40"/>
      <c r="K45" s="40"/>
      <c r="L45" s="40"/>
      <c r="M45" s="3"/>
      <c r="N45" s="41"/>
    </row>
    <row r="46" spans="1:14" s="3" customFormat="1" ht="32" x14ac:dyDescent="0.2">
      <c r="A46" s="9" t="s">
        <v>41</v>
      </c>
      <c r="B46" s="14" t="s">
        <v>79</v>
      </c>
    </row>
    <row r="47" spans="1:14" ht="48" x14ac:dyDescent="0.2">
      <c r="A47" s="11" t="s">
        <v>8</v>
      </c>
      <c r="B47" s="18" t="s">
        <v>71</v>
      </c>
      <c r="C47" s="28"/>
      <c r="D47" s="28"/>
    </row>
    <row r="48" spans="1:14" ht="16" x14ac:dyDescent="0.2">
      <c r="A48" s="11" t="s">
        <v>5</v>
      </c>
      <c r="B48" s="8"/>
      <c r="C48" s="28"/>
      <c r="D48" s="28"/>
    </row>
    <row r="49" spans="1:4" ht="77.25" customHeight="1" x14ac:dyDescent="0.2">
      <c r="A49" s="11" t="s">
        <v>6</v>
      </c>
      <c r="B49" s="19" t="s">
        <v>81</v>
      </c>
      <c r="C49" s="28" t="s">
        <v>80</v>
      </c>
      <c r="D49" s="28"/>
    </row>
    <row r="50" spans="1:4" ht="32" x14ac:dyDescent="0.2">
      <c r="A50" s="11" t="s">
        <v>7</v>
      </c>
      <c r="B50" s="20" t="s">
        <v>72</v>
      </c>
      <c r="C50" s="28"/>
      <c r="D50" s="28"/>
    </row>
    <row r="51" spans="1:4" ht="16" x14ac:dyDescent="0.2">
      <c r="A51" s="11" t="s">
        <v>9</v>
      </c>
      <c r="B51" s="8" t="s">
        <v>73</v>
      </c>
      <c r="C51" s="28"/>
      <c r="D51" s="28"/>
    </row>
    <row r="52" spans="1:4" ht="32" x14ac:dyDescent="0.2">
      <c r="A52" s="11" t="s">
        <v>22</v>
      </c>
      <c r="B52" s="8" t="s">
        <v>82</v>
      </c>
      <c r="C52" s="28"/>
      <c r="D52" s="28"/>
    </row>
    <row r="53" spans="1:4" s="3" customFormat="1" ht="16" x14ac:dyDescent="0.2">
      <c r="A53" s="11" t="s">
        <v>43</v>
      </c>
      <c r="B53" s="14" t="s">
        <v>53</v>
      </c>
      <c r="C53" s="28"/>
      <c r="D53" s="28"/>
    </row>
    <row r="54" spans="1:4" x14ac:dyDescent="0.2">
      <c r="A54" s="27"/>
      <c r="B54" s="24"/>
      <c r="C54" s="28"/>
      <c r="D54" s="28"/>
    </row>
    <row r="55" spans="1:4" ht="16" x14ac:dyDescent="0.2">
      <c r="A55" s="12" t="s">
        <v>23</v>
      </c>
      <c r="B55" s="8"/>
      <c r="C55" s="28"/>
      <c r="D55" s="28"/>
    </row>
    <row r="56" spans="1:4" s="3" customFormat="1" ht="45" x14ac:dyDescent="0.2">
      <c r="A56" s="11" t="s">
        <v>49</v>
      </c>
      <c r="B56" s="34" t="s">
        <v>83</v>
      </c>
      <c r="C56" s="35">
        <f>-PMT(0.05,20,120000)</f>
        <v>9629.110462882958</v>
      </c>
      <c r="D56" s="28"/>
    </row>
    <row r="57" spans="1:4" s="3" customFormat="1" ht="16" x14ac:dyDescent="0.2">
      <c r="A57" s="11" t="s">
        <v>43</v>
      </c>
      <c r="B57" s="14" t="s">
        <v>53</v>
      </c>
      <c r="C57" s="28"/>
      <c r="D57" s="28"/>
    </row>
    <row r="58" spans="1:4" x14ac:dyDescent="0.2">
      <c r="A58" s="27"/>
      <c r="B58" s="24"/>
      <c r="C58" s="28"/>
      <c r="D58" s="28"/>
    </row>
    <row r="59" spans="1:4" ht="16" x14ac:dyDescent="0.2">
      <c r="A59" s="12" t="s">
        <v>24</v>
      </c>
      <c r="B59" s="8"/>
      <c r="C59" s="28"/>
      <c r="D59" s="28"/>
    </row>
    <row r="60" spans="1:4" ht="16" x14ac:dyDescent="0.2">
      <c r="A60" s="11" t="s">
        <v>36</v>
      </c>
      <c r="B60" s="8"/>
      <c r="C60" s="28"/>
      <c r="D60" s="28"/>
    </row>
    <row r="61" spans="1:4" s="3" customFormat="1" ht="16" x14ac:dyDescent="0.2">
      <c r="A61" s="11" t="s">
        <v>52</v>
      </c>
      <c r="B61" s="14"/>
      <c r="C61" s="28"/>
      <c r="D61" s="28"/>
    </row>
    <row r="62" spans="1:4" s="3" customFormat="1" x14ac:dyDescent="0.2">
      <c r="A62" s="11"/>
      <c r="B62" s="14"/>
      <c r="C62" s="28"/>
      <c r="D62" s="28"/>
    </row>
    <row r="63" spans="1:4" s="3" customFormat="1" x14ac:dyDescent="0.2">
      <c r="A63" s="11"/>
      <c r="B63" s="14"/>
      <c r="C63" s="28"/>
      <c r="D63" s="28"/>
    </row>
    <row r="64" spans="1:4" x14ac:dyDescent="0.2">
      <c r="A64" s="27"/>
      <c r="B64" s="24"/>
      <c r="C64" s="28"/>
      <c r="D64" s="28"/>
    </row>
    <row r="65" spans="1:4" ht="16" x14ac:dyDescent="0.2">
      <c r="A65" s="12" t="s">
        <v>31</v>
      </c>
      <c r="B65" s="8"/>
      <c r="C65" s="28"/>
      <c r="D65" s="28"/>
    </row>
    <row r="66" spans="1:4" ht="32" x14ac:dyDescent="0.2">
      <c r="A66" s="11" t="s">
        <v>33</v>
      </c>
      <c r="B66" s="8" t="s">
        <v>78</v>
      </c>
      <c r="C66" s="28"/>
      <c r="D66" s="28"/>
    </row>
    <row r="67" spans="1:4" x14ac:dyDescent="0.2">
      <c r="A67" s="27"/>
      <c r="B67" s="24"/>
      <c r="C67" s="28"/>
      <c r="D67" s="28"/>
    </row>
    <row r="68" spans="1:4" ht="16" x14ac:dyDescent="0.2">
      <c r="A68" s="12" t="s">
        <v>25</v>
      </c>
      <c r="B68" s="8"/>
      <c r="C68" s="28"/>
      <c r="D68" s="28"/>
    </row>
    <row r="69" spans="1:4" ht="96" x14ac:dyDescent="0.2">
      <c r="A69" s="11" t="s">
        <v>12</v>
      </c>
      <c r="B69" s="17" t="s">
        <v>74</v>
      </c>
      <c r="C69" s="28"/>
      <c r="D69" s="28"/>
    </row>
    <row r="70" spans="1:4" ht="16" x14ac:dyDescent="0.2">
      <c r="A70" s="11" t="s">
        <v>32</v>
      </c>
      <c r="B70" s="8" t="s">
        <v>75</v>
      </c>
      <c r="C70" s="28"/>
      <c r="D70" s="28"/>
    </row>
    <row r="71" spans="1:4" x14ac:dyDescent="0.2">
      <c r="A71" s="27"/>
      <c r="B71" s="24"/>
      <c r="C71" s="28"/>
      <c r="D71" s="28"/>
    </row>
    <row r="72" spans="1:4" ht="16" x14ac:dyDescent="0.2">
      <c r="A72" s="12" t="s">
        <v>27</v>
      </c>
      <c r="B72" s="8"/>
      <c r="C72" s="28"/>
      <c r="D72" s="28"/>
    </row>
    <row r="73" spans="1:4" ht="16" x14ac:dyDescent="0.2">
      <c r="A73" s="11" t="s">
        <v>28</v>
      </c>
      <c r="B73" s="8" t="s">
        <v>76</v>
      </c>
      <c r="C73" s="28"/>
      <c r="D73" s="28"/>
    </row>
    <row r="74" spans="1:4" ht="16" x14ac:dyDescent="0.2">
      <c r="A74" s="11" t="s">
        <v>34</v>
      </c>
      <c r="B74" s="8" t="s">
        <v>54</v>
      </c>
      <c r="C74" s="28"/>
      <c r="D74" s="28"/>
    </row>
    <row r="75" spans="1:4" x14ac:dyDescent="0.2">
      <c r="A75" s="27"/>
      <c r="B75" s="24"/>
      <c r="C75" s="28"/>
      <c r="D75" s="28"/>
    </row>
    <row r="76" spans="1:4" ht="16" x14ac:dyDescent="0.2">
      <c r="A76" s="12" t="s">
        <v>26</v>
      </c>
      <c r="B76" s="42" t="s">
        <v>86</v>
      </c>
      <c r="C76" s="28"/>
      <c r="D76" s="28"/>
    </row>
    <row r="77" spans="1:4" ht="17" thickBot="1" x14ac:dyDescent="0.25">
      <c r="A77" s="21" t="s">
        <v>70</v>
      </c>
      <c r="B77" s="22" t="s">
        <v>77</v>
      </c>
      <c r="C77" s="28"/>
      <c r="D77" s="28"/>
    </row>
    <row r="78" spans="1:4" ht="16" thickTop="1" x14ac:dyDescent="0.2">
      <c r="A78" s="2"/>
      <c r="C78" s="28"/>
      <c r="D78" s="28"/>
    </row>
    <row r="79" spans="1:4" x14ac:dyDescent="0.2">
      <c r="A79" s="2"/>
      <c r="C79" s="28"/>
      <c r="D79" s="28"/>
    </row>
    <row r="80" spans="1:4" x14ac:dyDescent="0.2">
      <c r="C80" s="28"/>
      <c r="D80" s="28"/>
    </row>
  </sheetData>
  <phoneticPr fontId="2" type="noConversion"/>
  <printOptions horizontalCentered="1" verticalCentered="1"/>
  <pageMargins left="0.7" right="0.7" top="0.75" bottom="0.75" header="0.3" footer="0.3"/>
  <pageSetup scale="87" fitToHeight="0" orientation="portrait" r:id="rId1"/>
  <rowBreaks count="1" manualBreakCount="1">
    <brk id="3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Cox</dc:creator>
  <cp:lastModifiedBy>Microsoft Office User</cp:lastModifiedBy>
  <cp:lastPrinted>2022-01-27T17:05:02Z</cp:lastPrinted>
  <dcterms:created xsi:type="dcterms:W3CDTF">2021-10-15T16:21:42Z</dcterms:created>
  <dcterms:modified xsi:type="dcterms:W3CDTF">2022-03-14T14:56:11Z</dcterms:modified>
</cp:coreProperties>
</file>